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C6F\"/>
    </mc:Choice>
  </mc:AlternateContent>
  <xr:revisionPtr revIDLastSave="0" documentId="8_{641B7512-B1E3-4192-98BA-09FF66D4869B}" xr6:coauthVersionLast="34" xr6:coauthVersionMax="34" xr10:uidLastSave="{00000000-0000-0000-0000-000000000000}"/>
  <bookViews>
    <workbookView xWindow="32760" yWindow="32760" windowWidth="14400" windowHeight="8640" tabRatio="791" xr2:uid="{00000000-000D-0000-FFFF-FFFF00000000}"/>
  </bookViews>
  <sheets>
    <sheet name="Panasonic" sheetId="3" r:id="rId1"/>
  </sheets>
  <calcPr calcId="179016"/>
</workbook>
</file>

<file path=xl/calcChain.xml><?xml version="1.0" encoding="utf-8"?>
<calcChain xmlns="http://schemas.openxmlformats.org/spreadsheetml/2006/main">
  <c r="N22" i="3" l="1"/>
  <c r="N18" i="3"/>
  <c r="J16" i="3"/>
  <c r="L16" i="3"/>
  <c r="N16" i="3"/>
  <c r="I16" i="3"/>
  <c r="J15" i="3"/>
  <c r="L15" i="3"/>
  <c r="N15" i="3"/>
  <c r="N12" i="3"/>
  <c r="I15" i="3"/>
  <c r="J23" i="3"/>
  <c r="I23" i="3"/>
  <c r="L23" i="3"/>
  <c r="N23" i="3"/>
  <c r="J22" i="3"/>
  <c r="L22" i="3"/>
  <c r="I22" i="3"/>
  <c r="J21" i="3"/>
  <c r="L21" i="3"/>
  <c r="N21" i="3"/>
  <c r="I21" i="3"/>
  <c r="J20" i="3"/>
  <c r="L20" i="3"/>
  <c r="N20" i="3"/>
  <c r="I20" i="3"/>
  <c r="J19" i="3"/>
  <c r="I19" i="3"/>
  <c r="L19" i="3"/>
  <c r="N19" i="3"/>
  <c r="J18" i="3"/>
  <c r="I18" i="3"/>
  <c r="J17" i="3"/>
  <c r="I17" i="3"/>
  <c r="L17" i="3"/>
  <c r="N17" i="3"/>
  <c r="L18" i="3"/>
</calcChain>
</file>

<file path=xl/sharedStrings.xml><?xml version="1.0" encoding="utf-8"?>
<sst xmlns="http://schemas.openxmlformats.org/spreadsheetml/2006/main" count="79" uniqueCount="74">
  <si>
    <t>S.U.C.C.E.S.S. Member Panasonic Order Form</t>
  </si>
  <si>
    <t xml:space="preserve">   (Paid by Credit Card)</t>
  </si>
  <si>
    <t>Purchase Date</t>
  </si>
  <si>
    <t>:</t>
  </si>
  <si>
    <t>Full Name</t>
  </si>
  <si>
    <t>Membership Number</t>
  </si>
  <si>
    <t>Contact Number (phone number)</t>
  </si>
  <si>
    <t>Pickup Location (1) or (2)</t>
  </si>
  <si>
    <t xml:space="preserve">              (1)   SUCCESS Office (28 West Pender Street, Vancouver)                    中僑辦公室 (溫哥華片打西街28號)</t>
  </si>
  <si>
    <t>* Please present a valid SUCCESS membership card when pickup </t>
  </si>
  <si>
    <t xml:space="preserve">              (2)   CANDA Office (8138 North Fraser Way, Burnaby)                            六福辦公室(本拿比北菲沙大道8138號)</t>
  </si>
  <si>
    <t>*  取貨時，需出示有效中僑會員証</t>
  </si>
  <si>
    <t>TOTAL:</t>
  </si>
  <si>
    <t>ITEM #
產品號</t>
  </si>
  <si>
    <t>MODEL
型號</t>
  </si>
  <si>
    <t>PICTURE
圖片</t>
  </si>
  <si>
    <t>ITEM
產品名稱</t>
  </si>
  <si>
    <t>ITEM DESCRIPTION
產品資料</t>
  </si>
  <si>
    <t>ORIGINAL
PRICE
原價</t>
  </si>
  <si>
    <t>MEMBER PRICE
會員價</t>
  </si>
  <si>
    <t>GST 稅
5%</t>
  </si>
  <si>
    <t>PST 稅
7%</t>
  </si>
  <si>
    <t xml:space="preserve">RECYCLING FEE (INCL. GST)
回收費用 (含GST)
</t>
  </si>
  <si>
    <t xml:space="preserve">SELLING $/ CASE
每箱售價
</t>
  </si>
  <si>
    <t>QUANTITY
訂購數量</t>
  </si>
  <si>
    <t>SUBTOTAL
小計</t>
  </si>
  <si>
    <t>S5031</t>
  </si>
  <si>
    <t>NNSD765S</t>
  </si>
  <si>
    <t>PANASONIC STAINLESS STEEL MICROWAVE</t>
  </si>
  <si>
    <t>- Power: 1200W
- 2.2 cu. ft. oven capacity
- Cyclonic Inverter Technology</t>
  </si>
  <si>
    <t>S5038</t>
  </si>
  <si>
    <t>NNSG656W</t>
  </si>
  <si>
    <t>PANASONIC MICROWAVE - WHITE</t>
  </si>
  <si>
    <t>- Power: 1100W
- 1.3 cu. ft. oven capacity</t>
  </si>
  <si>
    <t>S5039</t>
  </si>
  <si>
    <t>NNSG626B</t>
  </si>
  <si>
    <t>PANASONIC MICROWAVE - BLACK</t>
  </si>
  <si>
    <t>S5034</t>
  </si>
  <si>
    <t>SR-Y22FGJL</t>
  </si>
  <si>
    <t>PANASONIC RICE COOKER/ STEAMER 12-CUP - SILVER</t>
  </si>
  <si>
    <t xml:space="preserve">- 12 Cups (2.2 L) uncooked rice capacity
- One-step automatic cooking
- Keep warm feature (up to 5 hours)
- Non Stick Coated Pan
- Power Consumption (Approx.): 730 Watts
</t>
  </si>
  <si>
    <t>S5042</t>
  </si>
  <si>
    <t>SRZC075K</t>
  </si>
  <si>
    <t>PANASONIC MULTIFUNCTION RICE COOKER 4-CUP</t>
  </si>
  <si>
    <t xml:space="preserve">- Non-Stick Fluorine Coating
- Microcomputer Controlled Cooking
- 8 Preset Program
- 12 Hour Keep Warm Function
- LCD Panel
</t>
  </si>
  <si>
    <t>S5043</t>
  </si>
  <si>
    <t>SRHZ106K</t>
  </si>
  <si>
    <t>PANASONIC RICE COOKER 5-CUP</t>
  </si>
  <si>
    <t>- 5-Layer Induction Heat Technology
- 7-Layer diamond-coated inner pan/ copper exterior
- 12 hour keep warm feature</t>
  </si>
  <si>
    <t>S5013</t>
  </si>
  <si>
    <t>NCHU301</t>
  </si>
  <si>
    <t>PANASONIC THERMO-POT 3.0L</t>
  </si>
  <si>
    <t xml:space="preserve">- 4-Level Dispensing
- Three keep warm temperature selections (98C/ 90C/ 80C)
</t>
  </si>
  <si>
    <t>S5026</t>
  </si>
  <si>
    <t>ESST25K</t>
  </si>
  <si>
    <t>PANASONIC MILANO TRIPLE BLADE LINEAR SHAVER</t>
  </si>
  <si>
    <t xml:space="preserve">- Wet/Dry
- 1Mm-10Mm settings
- Washable
- 45Deg blade
- Charging stand
</t>
  </si>
  <si>
    <t>S5028</t>
  </si>
  <si>
    <t>MCUL425</t>
  </si>
  <si>
    <t>PANASONIC JETFORCE BAGLESS UPRIGHT VACUUM</t>
  </si>
  <si>
    <t xml:space="preserve">- Lightweight "Jet Force", 16-pound
- Bagless Technology for easy cleaning
- Cyclonic Filter less Cup for easy handling of dust particles
- Dimension: 12-in.(L) X 13.5-in(W) X 42-in.(H)
</t>
  </si>
  <si>
    <t>Terms &amp; Conditions:</t>
  </si>
  <si>
    <t>• No refund. All sales are final</t>
  </si>
  <si>
    <t>• All product warranties are covered by manufacturer only</t>
  </si>
  <si>
    <t>Pickup Date:</t>
  </si>
  <si>
    <t>• Promotions available while quantities last</t>
  </si>
  <si>
    <t>• Exchange available within 30 calendar days from date of invoice</t>
  </si>
  <si>
    <t>May 30, Jun 13, Jun 27 (Wednesday)</t>
  </si>
  <si>
    <t>Order &amp; Payment:</t>
  </si>
  <si>
    <t xml:space="preserve">Orders are taken at S.U.C.C.E.S.S. Pender office only </t>
  </si>
  <si>
    <t>Step 1.</t>
  </si>
  <si>
    <t>Please fill out order form along with credit card payment authorization form (as attached), or cash/cheque</t>
  </si>
  <si>
    <t>Step 2.</t>
  </si>
  <si>
    <r>
      <t xml:space="preserve">Email your order to: </t>
    </r>
    <r>
      <rPr>
        <u/>
        <sz val="12"/>
        <color indexed="13"/>
        <rFont val="Arial"/>
        <family val="2"/>
      </rPr>
      <t>membership@success.bc.ca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</si>
</sst>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22"/>
      <color indexed="8"/>
      <name val="Arial Narrow"/>
      <family val="2"/>
    </font>
    <font>
      <sz val="11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u/>
      <sz val="12"/>
      <color indexed="13"/>
      <name val="Arial"/>
      <family val="2"/>
    </font>
    <font>
      <b/>
      <sz val="12"/>
      <color theme="0"/>
      <name val="Arial Narrow"/>
      <family val="2"/>
    </font>
    <font>
      <b/>
      <sz val="12"/>
      <color rgb="FFFFFFFF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0"/>
      <name val="Arial"/>
      <family val="2"/>
    </font>
    <font>
      <b/>
      <sz val="14"/>
      <color theme="1"/>
      <name val="Arial Narrow"/>
      <family val="2"/>
    </font>
    <font>
      <b/>
      <i/>
      <sz val="12"/>
      <color rgb="FFC00000"/>
      <name val="Arial Narrow"/>
      <family val="2"/>
    </font>
    <font>
      <sz val="22"/>
      <color theme="0"/>
      <name val="Arial Narrow"/>
      <family val="2"/>
    </font>
    <font>
      <b/>
      <sz val="22"/>
      <color theme="0"/>
      <name val="Arial Narrow"/>
      <family val="2"/>
    </font>
    <font>
      <b/>
      <sz val="12"/>
      <color rgb="FFC00000"/>
      <name val="Arial Narrow"/>
      <family val="2"/>
    </font>
    <font>
      <sz val="12"/>
      <color rgb="FF0070C0"/>
      <name val="Arial Narrow"/>
      <family val="2"/>
    </font>
    <font>
      <b/>
      <u/>
      <sz val="12"/>
      <color theme="0"/>
      <name val="Arial"/>
      <family val="2"/>
    </font>
    <font>
      <sz val="12"/>
      <color theme="0"/>
      <name val="Arial Narrow"/>
      <family val="2"/>
    </font>
    <font>
      <sz val="12"/>
      <color rgb="FF0070C0"/>
      <name val="Arial"/>
      <family val="2"/>
    </font>
    <font>
      <sz val="11"/>
      <color rgb="FF0070C0"/>
      <name val="Arial Narrow"/>
      <family val="2"/>
    </font>
    <font>
      <b/>
      <sz val="14"/>
      <color rgb="FFC00000"/>
      <name val="Arial Narrow"/>
      <family val="2"/>
    </font>
    <font>
      <b/>
      <sz val="24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</cellStyleXfs>
  <cellXfs count="113">
    <xf numFmtId="0" fontId="0" fillId="0" borderId="0" xfId="0">
      <alignment vertical="top"/>
    </xf>
    <xf numFmtId="0" fontId="12" fillId="2" borderId="1" xfId="0" applyFont="1" applyFill="1" applyBorder="1" applyAlignment="1" applyProtection="1">
      <alignment horizontal="center" vertical="top" wrapText="1"/>
      <protection hidden="1"/>
    </xf>
    <xf numFmtId="44" fontId="13" fillId="2" borderId="1" xfId="1" applyFont="1" applyFill="1" applyBorder="1" applyAlignment="1" applyProtection="1">
      <alignment horizontal="center" vertical="top" wrapText="1"/>
      <protection hidden="1"/>
    </xf>
    <xf numFmtId="0" fontId="6" fillId="3" borderId="1" xfId="0" applyFont="1" applyFill="1" applyBorder="1" applyAlignment="1" applyProtection="1">
      <alignment horizontal="center" vertical="top" wrapText="1"/>
      <protection hidden="1"/>
    </xf>
    <xf numFmtId="44" fontId="6" fillId="3" borderId="1" xfId="1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/>
      <protection hidden="1"/>
    </xf>
    <xf numFmtId="0" fontId="14" fillId="0" borderId="1" xfId="0" applyFont="1" applyFill="1" applyBorder="1" applyAlignment="1" applyProtection="1">
      <alignment horizontal="center" vertical="top"/>
      <protection hidden="1"/>
    </xf>
    <xf numFmtId="0" fontId="15" fillId="0" borderId="2" xfId="0" applyFont="1" applyFill="1" applyBorder="1" applyAlignment="1" applyProtection="1">
      <alignment vertical="top"/>
      <protection hidden="1"/>
    </xf>
    <xf numFmtId="0" fontId="15" fillId="0" borderId="1" xfId="0" applyFont="1" applyFill="1" applyBorder="1" applyAlignment="1" applyProtection="1">
      <alignment vertical="top" wrapText="1"/>
      <protection hidden="1"/>
    </xf>
    <xf numFmtId="0" fontId="15" fillId="0" borderId="1" xfId="0" quotePrefix="1" applyFont="1" applyFill="1" applyBorder="1" applyAlignment="1" applyProtection="1">
      <alignment vertical="top" wrapText="1"/>
      <protection hidden="1"/>
    </xf>
    <xf numFmtId="44" fontId="15" fillId="0" borderId="1" xfId="1" applyFont="1" applyFill="1" applyBorder="1" applyAlignment="1" applyProtection="1">
      <alignment horizontal="right" vertical="top"/>
      <protection hidden="1"/>
    </xf>
    <xf numFmtId="44" fontId="7" fillId="3" borderId="1" xfId="0" applyNumberFormat="1" applyFont="1" applyFill="1" applyBorder="1" applyAlignment="1" applyProtection="1">
      <alignment horizontal="center" vertical="top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6" fillId="0" borderId="1" xfId="0" applyFont="1" applyFill="1" applyBorder="1" applyAlignment="1" applyProtection="1">
      <alignment vertical="top"/>
      <protection hidden="1"/>
    </xf>
    <xf numFmtId="0" fontId="15" fillId="0" borderId="2" xfId="0" applyFont="1" applyFill="1" applyBorder="1" applyAlignment="1" applyProtection="1">
      <alignment horizontal="center" vertical="top"/>
      <protection hidden="1"/>
    </xf>
    <xf numFmtId="0" fontId="16" fillId="0" borderId="1" xfId="0" applyFont="1" applyFill="1" applyBorder="1" applyAlignment="1" applyProtection="1">
      <alignment horizontal="center" vertical="top"/>
      <protection hidden="1"/>
    </xf>
    <xf numFmtId="0" fontId="16" fillId="0" borderId="2" xfId="0" applyFont="1" applyFill="1" applyBorder="1" applyAlignment="1" applyProtection="1">
      <alignment vertical="top"/>
      <protection hidden="1"/>
    </xf>
    <xf numFmtId="0" fontId="17" fillId="0" borderId="1" xfId="0" quotePrefix="1" applyFont="1" applyFill="1" applyBorder="1" applyAlignment="1" applyProtection="1">
      <alignment horizontal="left" vertical="top" wrapText="1"/>
      <protection hidden="1"/>
    </xf>
    <xf numFmtId="0" fontId="17" fillId="0" borderId="1" xfId="0" applyFont="1" applyFill="1" applyBorder="1" applyAlignment="1" applyProtection="1">
      <alignment horizontal="left" vertical="top" wrapText="1"/>
      <protection hidden="1"/>
    </xf>
    <xf numFmtId="0" fontId="16" fillId="0" borderId="1" xfId="0" applyFont="1" applyFill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44" fontId="2" fillId="0" borderId="0" xfId="1" applyFont="1" applyAlignment="1" applyProtection="1"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44" fontId="2" fillId="0" borderId="0" xfId="1" applyFont="1" applyAlignment="1" applyProtection="1">
      <protection locked="0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44" fontId="8" fillId="0" borderId="0" xfId="1" applyFont="1" applyAlignment="1" applyProtection="1">
      <protection hidden="1"/>
    </xf>
    <xf numFmtId="0" fontId="15" fillId="0" borderId="0" xfId="0" applyFont="1" applyAlignment="1" applyProtection="1">
      <alignment vertical="top"/>
      <protection locked="0"/>
    </xf>
    <xf numFmtId="0" fontId="15" fillId="0" borderId="1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15" fillId="0" borderId="0" xfId="0" applyFont="1" applyAlignment="1" applyProtection="1">
      <alignment vertical="top"/>
      <protection hidden="1"/>
    </xf>
    <xf numFmtId="0" fontId="19" fillId="0" borderId="2" xfId="0" applyFont="1" applyBorder="1" applyAlignment="1" applyProtection="1">
      <alignment horizontal="left" vertical="center"/>
      <protection hidden="1"/>
    </xf>
    <xf numFmtId="0" fontId="3" fillId="4" borderId="3" xfId="0" applyFont="1" applyFill="1" applyBorder="1" applyAlignment="1" applyProtection="1">
      <alignment vertical="center"/>
      <protection hidden="1"/>
    </xf>
    <xf numFmtId="44" fontId="3" fillId="4" borderId="3" xfId="1" applyFont="1" applyFill="1" applyBorder="1" applyAlignment="1" applyProtection="1">
      <alignment vertical="center"/>
      <protection hidden="1"/>
    </xf>
    <xf numFmtId="44" fontId="20" fillId="4" borderId="3" xfId="1" applyFont="1" applyFill="1" applyBorder="1" applyAlignment="1" applyProtection="1">
      <alignment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44" fontId="3" fillId="4" borderId="4" xfId="1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0" fontId="20" fillId="4" borderId="3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1" fillId="5" borderId="0" xfId="0" applyFont="1" applyFill="1" applyAlignment="1" applyProtection="1">
      <protection hidden="1"/>
    </xf>
    <xf numFmtId="0" fontId="4" fillId="5" borderId="0" xfId="0" applyFont="1" applyFill="1" applyAlignment="1" applyProtection="1">
      <protection hidden="1"/>
    </xf>
    <xf numFmtId="0" fontId="2" fillId="5" borderId="0" xfId="0" applyFont="1" applyFill="1" applyAlignment="1" applyProtection="1">
      <alignment horizontal="center"/>
      <protection hidden="1"/>
    </xf>
    <xf numFmtId="44" fontId="2" fillId="5" borderId="0" xfId="1" applyFont="1" applyFill="1" applyAlignment="1" applyProtection="1">
      <protection hidden="1"/>
    </xf>
    <xf numFmtId="0" fontId="21" fillId="5" borderId="0" xfId="0" applyFont="1" applyFill="1" applyBorder="1" applyAlignment="1" applyProtection="1">
      <protection hidden="1"/>
    </xf>
    <xf numFmtId="0" fontId="22" fillId="5" borderId="0" xfId="0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44" fontId="2" fillId="5" borderId="0" xfId="1" applyFont="1" applyFill="1" applyBorder="1" applyAlignment="1" applyProtection="1">
      <protection hidden="1"/>
    </xf>
    <xf numFmtId="0" fontId="2" fillId="5" borderId="0" xfId="0" applyFont="1" applyFill="1" applyAlignme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44" fontId="12" fillId="6" borderId="1" xfId="1" applyFont="1" applyFill="1" applyBorder="1" applyAlignment="1" applyProtection="1">
      <alignment horizontal="center" vertical="top" wrapText="1"/>
      <protection hidden="1"/>
    </xf>
    <xf numFmtId="0" fontId="12" fillId="6" borderId="1" xfId="0" applyFont="1" applyFill="1" applyBorder="1" applyAlignment="1" applyProtection="1">
      <alignment horizontal="center" vertical="top" wrapText="1"/>
      <protection hidden="1"/>
    </xf>
    <xf numFmtId="0" fontId="15" fillId="0" borderId="4" xfId="0" applyFont="1" applyFill="1" applyBorder="1" applyAlignment="1" applyProtection="1">
      <alignment vertical="center"/>
      <protection hidden="1"/>
    </xf>
    <xf numFmtId="44" fontId="7" fillId="3" borderId="1" xfId="1" applyFont="1" applyFill="1" applyBorder="1" applyAlignment="1" applyProtection="1">
      <alignment horizontal="center" vertical="top"/>
      <protection hidden="1"/>
    </xf>
    <xf numFmtId="44" fontId="23" fillId="0" borderId="1" xfId="0" applyNumberFormat="1" applyFont="1" applyFill="1" applyBorder="1" applyAlignment="1" applyProtection="1">
      <alignment vertical="top"/>
      <protection hidden="1"/>
    </xf>
    <xf numFmtId="0" fontId="15" fillId="0" borderId="4" xfId="0" applyFont="1" applyFill="1" applyBorder="1" applyAlignment="1" applyProtection="1">
      <alignment horizontal="center" vertical="center"/>
      <protection hidden="1"/>
    </xf>
    <xf numFmtId="0" fontId="16" fillId="0" borderId="4" xfId="0" applyFont="1" applyFill="1" applyBorder="1" applyAlignment="1" applyProtection="1">
      <alignment vertical="center"/>
      <protection hidden="1"/>
    </xf>
    <xf numFmtId="44" fontId="15" fillId="0" borderId="1" xfId="1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4" fontId="10" fillId="0" borderId="0" xfId="1" applyFont="1" applyAlignment="1" applyProtection="1">
      <alignment vertical="center"/>
      <protection hidden="1"/>
    </xf>
    <xf numFmtId="0" fontId="24" fillId="0" borderId="0" xfId="0" applyFont="1" applyAlignment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vertical="center"/>
      <protection hidden="1"/>
    </xf>
    <xf numFmtId="44" fontId="24" fillId="0" borderId="0" xfId="1" applyFont="1" applyAlignment="1" applyProtection="1">
      <protection hidden="1"/>
    </xf>
    <xf numFmtId="0" fontId="25" fillId="2" borderId="0" xfId="0" applyFont="1" applyFill="1" applyAlignment="1" applyProtection="1">
      <alignment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44" fontId="26" fillId="2" borderId="0" xfId="1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26" fillId="2" borderId="0" xfId="0" applyFont="1" applyFill="1" applyAlignment="1" applyProtection="1">
      <alignment horizontal="left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44" fontId="18" fillId="2" borderId="0" xfId="1" applyFont="1" applyFill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right" vertical="center"/>
      <protection hidden="1"/>
    </xf>
    <xf numFmtId="0" fontId="28" fillId="0" borderId="0" xfId="0" applyFont="1" applyAlignment="1" applyProtection="1">
      <protection hidden="1"/>
    </xf>
    <xf numFmtId="0" fontId="28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vertical="center"/>
      <protection hidden="1"/>
    </xf>
    <xf numFmtId="44" fontId="28" fillId="0" borderId="0" xfId="1" applyFont="1" applyAlignment="1" applyProtection="1">
      <protection hidden="1"/>
    </xf>
    <xf numFmtId="0" fontId="19" fillId="0" borderId="5" xfId="0" applyFont="1" applyBorder="1" applyAlignment="1" applyProtection="1">
      <alignment horizontal="left" vertical="center"/>
      <protection hidden="1"/>
    </xf>
    <xf numFmtId="0" fontId="19" fillId="0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19" fillId="0" borderId="8" xfId="0" applyFont="1" applyBorder="1" applyAlignment="1" applyProtection="1">
      <alignment horizontal="left" vertical="center"/>
      <protection hidden="1"/>
    </xf>
    <xf numFmtId="0" fontId="19" fillId="0" borderId="9" xfId="0" applyFont="1" applyFill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29" fillId="0" borderId="11" xfId="0" applyFont="1" applyFill="1" applyBorder="1" applyAlignment="1" applyProtection="1">
      <alignment horizontal="center" vertical="center"/>
      <protection hidden="1"/>
    </xf>
    <xf numFmtId="44" fontId="29" fillId="0" borderId="12" xfId="1" applyFont="1" applyFill="1" applyBorder="1" applyAlignment="1" applyProtection="1">
      <alignment vertical="center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44" fontId="3" fillId="4" borderId="3" xfId="1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44" fontId="3" fillId="4" borderId="4" xfId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1E1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14</xdr:row>
      <xdr:rowOff>133350</xdr:rowOff>
    </xdr:from>
    <xdr:to>
      <xdr:col>2</xdr:col>
      <xdr:colOff>1162050</xdr:colOff>
      <xdr:row>14</xdr:row>
      <xdr:rowOff>819150</xdr:rowOff>
    </xdr:to>
    <xdr:pic>
      <xdr:nvPicPr>
        <xdr:cNvPr id="19568" name="Picture 1">
          <a:extLst>
            <a:ext uri="{FF2B5EF4-FFF2-40B4-BE49-F238E27FC236}">
              <a16:creationId xmlns:a16="http://schemas.microsoft.com/office/drawing/2014/main" id="{3384C9C2-35ED-4EAD-A9C1-A2754688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381625"/>
          <a:ext cx="1028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15</xdr:row>
      <xdr:rowOff>161925</xdr:rowOff>
    </xdr:from>
    <xdr:to>
      <xdr:col>2</xdr:col>
      <xdr:colOff>1162050</xdr:colOff>
      <xdr:row>15</xdr:row>
      <xdr:rowOff>819150</xdr:rowOff>
    </xdr:to>
    <xdr:pic>
      <xdr:nvPicPr>
        <xdr:cNvPr id="19569" name="Picture 2">
          <a:extLst>
            <a:ext uri="{FF2B5EF4-FFF2-40B4-BE49-F238E27FC236}">
              <a16:creationId xmlns:a16="http://schemas.microsoft.com/office/drawing/2014/main" id="{71F8273F-6600-4B91-9A97-1227BB41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6324600"/>
          <a:ext cx="1028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17</xdr:row>
      <xdr:rowOff>152400</xdr:rowOff>
    </xdr:from>
    <xdr:to>
      <xdr:col>2</xdr:col>
      <xdr:colOff>1038225</xdr:colOff>
      <xdr:row>17</xdr:row>
      <xdr:rowOff>1085850</xdr:rowOff>
    </xdr:to>
    <xdr:pic>
      <xdr:nvPicPr>
        <xdr:cNvPr id="19570" name="Picture 3">
          <a:extLst>
            <a:ext uri="{FF2B5EF4-FFF2-40B4-BE49-F238E27FC236}">
              <a16:creationId xmlns:a16="http://schemas.microsoft.com/office/drawing/2014/main" id="{3E662A1C-6521-4374-954A-3DE4D183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8143875"/>
          <a:ext cx="781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18</xdr:row>
      <xdr:rowOff>209550</xdr:rowOff>
    </xdr:from>
    <xdr:to>
      <xdr:col>2</xdr:col>
      <xdr:colOff>1038225</xdr:colOff>
      <xdr:row>18</xdr:row>
      <xdr:rowOff>1009650</xdr:rowOff>
    </xdr:to>
    <xdr:pic>
      <xdr:nvPicPr>
        <xdr:cNvPr id="19571" name="Picture 4">
          <a:extLst>
            <a:ext uri="{FF2B5EF4-FFF2-40B4-BE49-F238E27FC236}">
              <a16:creationId xmlns:a16="http://schemas.microsoft.com/office/drawing/2014/main" id="{8330CF2A-5AF8-4D40-8C47-1440F46F9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9401175"/>
          <a:ext cx="828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19</xdr:row>
      <xdr:rowOff>95250</xdr:rowOff>
    </xdr:from>
    <xdr:to>
      <xdr:col>2</xdr:col>
      <xdr:colOff>1066800</xdr:colOff>
      <xdr:row>19</xdr:row>
      <xdr:rowOff>942975</xdr:rowOff>
    </xdr:to>
    <xdr:pic>
      <xdr:nvPicPr>
        <xdr:cNvPr id="19572" name="Picture 5">
          <a:extLst>
            <a:ext uri="{FF2B5EF4-FFF2-40B4-BE49-F238E27FC236}">
              <a16:creationId xmlns:a16="http://schemas.microsoft.com/office/drawing/2014/main" id="{DAE0FB13-D582-445B-A23F-F472C76F5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10487025"/>
          <a:ext cx="847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</xdr:colOff>
      <xdr:row>20</xdr:row>
      <xdr:rowOff>38100</xdr:rowOff>
    </xdr:from>
    <xdr:to>
      <xdr:col>2</xdr:col>
      <xdr:colOff>952500</xdr:colOff>
      <xdr:row>20</xdr:row>
      <xdr:rowOff>885825</xdr:rowOff>
    </xdr:to>
    <xdr:pic>
      <xdr:nvPicPr>
        <xdr:cNvPr id="19573" name="Picture 6">
          <a:extLst>
            <a:ext uri="{FF2B5EF4-FFF2-40B4-BE49-F238E27FC236}">
              <a16:creationId xmlns:a16="http://schemas.microsoft.com/office/drawing/2014/main" id="{7CFB6799-B05B-4E5F-A027-3F3C5E58A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1458575"/>
          <a:ext cx="628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400050</xdr:colOff>
      <xdr:row>21</xdr:row>
      <xdr:rowOff>266700</xdr:rowOff>
    </xdr:from>
    <xdr:to>
      <xdr:col>2</xdr:col>
      <xdr:colOff>828675</xdr:colOff>
      <xdr:row>21</xdr:row>
      <xdr:rowOff>1143000</xdr:rowOff>
    </xdr:to>
    <xdr:pic>
      <xdr:nvPicPr>
        <xdr:cNvPr id="19574" name="Picture 7">
          <a:extLst>
            <a:ext uri="{FF2B5EF4-FFF2-40B4-BE49-F238E27FC236}">
              <a16:creationId xmlns:a16="http://schemas.microsoft.com/office/drawing/2014/main" id="{0DF62B00-008E-49CC-91DF-168BABFC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715875"/>
          <a:ext cx="428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495300</xdr:colOff>
      <xdr:row>22</xdr:row>
      <xdr:rowOff>57150</xdr:rowOff>
    </xdr:from>
    <xdr:to>
      <xdr:col>2</xdr:col>
      <xdr:colOff>885825</xdr:colOff>
      <xdr:row>22</xdr:row>
      <xdr:rowOff>952500</xdr:rowOff>
    </xdr:to>
    <xdr:pic>
      <xdr:nvPicPr>
        <xdr:cNvPr id="19575" name="Picture 8">
          <a:extLst>
            <a:ext uri="{FF2B5EF4-FFF2-40B4-BE49-F238E27FC236}">
              <a16:creationId xmlns:a16="http://schemas.microsoft.com/office/drawing/2014/main" id="{7320562D-F710-4ABA-99ED-9103D8D0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3906500"/>
          <a:ext cx="390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16</xdr:row>
      <xdr:rowOff>142875</xdr:rowOff>
    </xdr:from>
    <xdr:to>
      <xdr:col>2</xdr:col>
      <xdr:colOff>1152525</xdr:colOff>
      <xdr:row>16</xdr:row>
      <xdr:rowOff>762000</xdr:rowOff>
    </xdr:to>
    <xdr:pic>
      <xdr:nvPicPr>
        <xdr:cNvPr id="19576" name="Picture 9">
          <a:extLst>
            <a:ext uri="{FF2B5EF4-FFF2-40B4-BE49-F238E27FC236}">
              <a16:creationId xmlns:a16="http://schemas.microsoft.com/office/drawing/2014/main" id="{12AD4E53-0898-4436-8440-E95D925E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7219950"/>
          <a:ext cx="1009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133350</xdr:rowOff>
    </xdr:from>
    <xdr:to>
      <xdr:col>1</xdr:col>
      <xdr:colOff>695325</xdr:colOff>
      <xdr:row>3</xdr:row>
      <xdr:rowOff>47625</xdr:rowOff>
    </xdr:to>
    <xdr:pic>
      <xdr:nvPicPr>
        <xdr:cNvPr id="19577" name="Picture 10" descr="CE logo">
          <a:extLst>
            <a:ext uri="{FF2B5EF4-FFF2-40B4-BE49-F238E27FC236}">
              <a16:creationId xmlns:a16="http://schemas.microsoft.com/office/drawing/2014/main" id="{8D3810BF-3860-40A5-B842-EB392026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50"/>
          <a:ext cx="1162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438150</xdr:colOff>
      <xdr:row>0</xdr:row>
      <xdr:rowOff>114300</xdr:rowOff>
    </xdr:from>
    <xdr:to>
      <xdr:col>13</xdr:col>
      <xdr:colOff>257175</xdr:colOff>
      <xdr:row>2</xdr:row>
      <xdr:rowOff>104775</xdr:rowOff>
    </xdr:to>
    <xdr:pic>
      <xdr:nvPicPr>
        <xdr:cNvPr id="19578" name="Picture 2">
          <a:extLst>
            <a:ext uri="{FF2B5EF4-FFF2-40B4-BE49-F238E27FC236}">
              <a16:creationId xmlns:a16="http://schemas.microsoft.com/office/drawing/2014/main" id="{E352594C-FFB9-4854-A7C1-84CF02EE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5150" y="114300"/>
          <a:ext cx="1943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27</xdr:row>
      <xdr:rowOff>180975</xdr:rowOff>
    </xdr:from>
    <xdr:to>
      <xdr:col>7</xdr:col>
      <xdr:colOff>904875</xdr:colOff>
      <xdr:row>29</xdr:row>
      <xdr:rowOff>180975</xdr:rowOff>
    </xdr:to>
    <xdr:sp macro="" textlink="">
      <xdr:nvSpPr>
        <xdr:cNvPr id="3853" name="Object 781" hidden="1">
          <a:extLst>
            <a:ext uri="{63B3BB69-23CF-44E3-9099-C40C66FF867C}">
              <a14:compatExt xmlns:a14="http://schemas.microsoft.com/office/drawing/2010/main" spid="_x0000_s3853"/>
            </a:ext>
            <a:ext uri="{FF2B5EF4-FFF2-40B4-BE49-F238E27FC236}">
              <a16:creationId xmlns:a16="http://schemas.microsoft.com/office/drawing/2014/main" id="{705318E8-2B08-4A1A-8F93-AF74D5784FB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104775</xdr:colOff>
      <xdr:row>8</xdr:row>
      <xdr:rowOff>28575</xdr:rowOff>
    </xdr:from>
    <xdr:to>
      <xdr:col>4</xdr:col>
      <xdr:colOff>428625</xdr:colOff>
      <xdr:row>8</xdr:row>
      <xdr:rowOff>352425</xdr:rowOff>
    </xdr:to>
    <xdr:sp macro="" textlink="">
      <xdr:nvSpPr>
        <xdr:cNvPr id="19467" name="Check Box 1035" hidden="1">
          <a:extLst>
            <a:ext uri="{63B3BB69-23CF-44E3-9099-C40C66FF867C}">
              <a14:compatExt xmlns:a14="http://schemas.microsoft.com/office/drawing/2010/main" spid="_x0000_s19467"/>
            </a:ext>
            <a:ext uri="{FF2B5EF4-FFF2-40B4-BE49-F238E27FC236}">
              <a16:creationId xmlns:a16="http://schemas.microsoft.com/office/drawing/2014/main" id="{2E79A8D3-6620-4C4D-93A2-451A0981044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4</xdr:col>
      <xdr:colOff>104775</xdr:colOff>
      <xdr:row>9</xdr:row>
      <xdr:rowOff>28575</xdr:rowOff>
    </xdr:from>
    <xdr:to>
      <xdr:col>4</xdr:col>
      <xdr:colOff>400050</xdr:colOff>
      <xdr:row>9</xdr:row>
      <xdr:rowOff>333375</xdr:rowOff>
    </xdr:to>
    <xdr:sp macro="" textlink="">
      <xdr:nvSpPr>
        <xdr:cNvPr id="19468" name="Check Box 1036" hidden="1">
          <a:extLst>
            <a:ext uri="{63B3BB69-23CF-44E3-9099-C40C66FF867C}">
              <a14:compatExt xmlns:a14="http://schemas.microsoft.com/office/drawing/2010/main" spid="_x0000_s19468"/>
            </a:ext>
            <a:ext uri="{FF2B5EF4-FFF2-40B4-BE49-F238E27FC236}">
              <a16:creationId xmlns:a16="http://schemas.microsoft.com/office/drawing/2014/main" id="{BAB6B38A-8C09-48EF-B11B-A024CB70059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zoomScale="80" zoomScaleNormal="80" zoomScaleSheetLayoutView="100" workbookViewId="0" xr3:uid="{AEA406A1-0E4B-5B11-9CD5-51D6E497D94C}">
      <pane ySplit="14" topLeftCell="A15" activePane="bottomLeft" state="frozen"/>
      <selection pane="bottomLeft" activeCell="P2" sqref="P2"/>
    </sheetView>
  </sheetViews>
  <sheetFormatPr defaultRowHeight="12.75"/>
  <cols>
    <col min="1" max="1" width="9.140625" style="26" customWidth="1"/>
    <col min="2" max="2" width="12.28515625" style="25" customWidth="1"/>
    <col min="3" max="3" width="17.85546875" style="26" customWidth="1"/>
    <col min="4" max="4" width="1.42578125" style="48" customWidth="1"/>
    <col min="5" max="5" width="46.7109375" style="26" customWidth="1"/>
    <col min="6" max="6" width="53.28515625" style="26" customWidth="1"/>
    <col min="7" max="7" width="13.42578125" style="28" customWidth="1"/>
    <col min="8" max="8" width="18.140625" style="26" customWidth="1"/>
    <col min="9" max="10" width="9.28515625" style="26" customWidth="1"/>
    <col min="11" max="11" width="20.5703125" style="28" customWidth="1"/>
    <col min="12" max="12" width="17.7109375" style="26" customWidth="1"/>
    <col min="13" max="13" width="14.140625" style="25" customWidth="1"/>
    <col min="14" max="14" width="20.85546875" style="28" customWidth="1"/>
    <col min="15" max="16384" width="9.140625" style="26"/>
  </cols>
  <sheetData>
    <row r="1" spans="1:14" s="37" customFormat="1" ht="26.25" customHeight="1">
      <c r="A1" s="49"/>
      <c r="B1" s="49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50"/>
      <c r="M1" s="51"/>
      <c r="N1" s="52"/>
    </row>
    <row r="2" spans="1:14" s="38" customFormat="1" ht="26.25" customHeight="1">
      <c r="A2" s="53"/>
      <c r="B2" s="54"/>
      <c r="C2" s="112" t="s">
        <v>1</v>
      </c>
      <c r="D2" s="112"/>
      <c r="E2" s="112"/>
      <c r="F2" s="112"/>
      <c r="G2" s="112"/>
      <c r="H2" s="112"/>
      <c r="I2" s="112"/>
      <c r="J2" s="112"/>
      <c r="K2" s="112"/>
      <c r="L2" s="55"/>
      <c r="M2" s="56"/>
      <c r="N2" s="57"/>
    </row>
    <row r="3" spans="1:14" s="22" customFormat="1" ht="15.75" customHeight="1">
      <c r="A3" s="58"/>
      <c r="B3" s="51"/>
      <c r="D3" s="59"/>
      <c r="G3" s="23"/>
      <c r="K3" s="23"/>
      <c r="L3" s="58"/>
      <c r="M3" s="51"/>
      <c r="N3" s="52"/>
    </row>
    <row r="4" spans="1:14" s="22" customFormat="1" ht="18.75" customHeight="1">
      <c r="A4" s="58"/>
      <c r="B4" s="51"/>
      <c r="D4" s="59"/>
      <c r="G4" s="23"/>
      <c r="K4" s="23"/>
      <c r="M4" s="21"/>
      <c r="N4" s="23"/>
    </row>
    <row r="5" spans="1:14" s="109" customFormat="1" ht="32.25" customHeight="1">
      <c r="A5" s="40" t="s">
        <v>2</v>
      </c>
      <c r="B5" s="102"/>
      <c r="C5" s="103"/>
      <c r="D5" s="60" t="s">
        <v>3</v>
      </c>
      <c r="E5" s="104"/>
      <c r="F5" s="105"/>
      <c r="G5" s="106"/>
      <c r="H5" s="105"/>
      <c r="I5" s="105"/>
      <c r="J5" s="105"/>
      <c r="K5" s="106"/>
      <c r="L5" s="105"/>
      <c r="M5" s="107"/>
      <c r="N5" s="108"/>
    </row>
    <row r="6" spans="1:14" s="109" customFormat="1" ht="32.25" customHeight="1">
      <c r="A6" s="40" t="s">
        <v>4</v>
      </c>
      <c r="B6" s="102"/>
      <c r="C6" s="103"/>
      <c r="D6" s="60" t="s">
        <v>3</v>
      </c>
      <c r="E6" s="104"/>
      <c r="F6" s="105"/>
      <c r="G6" s="106"/>
      <c r="H6" s="105"/>
      <c r="I6" s="105"/>
      <c r="J6" s="105"/>
      <c r="K6" s="106"/>
      <c r="L6" s="105"/>
      <c r="M6" s="107"/>
      <c r="N6" s="108"/>
    </row>
    <row r="7" spans="1:14" s="109" customFormat="1" ht="32.25" customHeight="1">
      <c r="A7" s="40" t="s">
        <v>5</v>
      </c>
      <c r="B7" s="102"/>
      <c r="C7" s="103"/>
      <c r="D7" s="60" t="s">
        <v>3</v>
      </c>
      <c r="E7" s="104"/>
      <c r="F7" s="105"/>
      <c r="G7" s="106"/>
      <c r="H7" s="105"/>
      <c r="I7" s="105"/>
      <c r="J7" s="105"/>
      <c r="K7" s="106"/>
      <c r="L7" s="105"/>
      <c r="M7" s="107"/>
      <c r="N7" s="108"/>
    </row>
    <row r="8" spans="1:14" s="109" customFormat="1" ht="32.25" customHeight="1">
      <c r="A8" s="40" t="s">
        <v>6</v>
      </c>
      <c r="B8" s="102"/>
      <c r="C8" s="103"/>
      <c r="D8" s="60" t="s">
        <v>3</v>
      </c>
      <c r="E8" s="104"/>
      <c r="F8" s="105"/>
      <c r="G8" s="106"/>
      <c r="H8" s="105"/>
      <c r="I8" s="105"/>
      <c r="J8" s="105"/>
      <c r="K8" s="106"/>
      <c r="L8" s="105"/>
      <c r="M8" s="107"/>
      <c r="N8" s="108"/>
    </row>
    <row r="9" spans="1:14" s="110" customFormat="1" ht="32.25" customHeight="1">
      <c r="A9" s="92" t="s">
        <v>7</v>
      </c>
      <c r="B9" s="93"/>
      <c r="C9" s="94"/>
      <c r="D9" s="95" t="s">
        <v>3</v>
      </c>
      <c r="E9" s="41" t="s">
        <v>8</v>
      </c>
      <c r="F9" s="41"/>
      <c r="G9" s="42"/>
      <c r="H9" s="42"/>
      <c r="I9" s="41"/>
      <c r="J9" s="43" t="s">
        <v>9</v>
      </c>
      <c r="K9" s="42"/>
      <c r="L9" s="41"/>
      <c r="M9" s="44"/>
      <c r="N9" s="45"/>
    </row>
    <row r="10" spans="1:14" s="110" customFormat="1" ht="32.25" customHeight="1">
      <c r="A10" s="96"/>
      <c r="B10" s="97"/>
      <c r="C10" s="98"/>
      <c r="D10" s="99"/>
      <c r="E10" s="46" t="s">
        <v>10</v>
      </c>
      <c r="F10" s="41"/>
      <c r="G10" s="42"/>
      <c r="H10" s="41"/>
      <c r="I10" s="41"/>
      <c r="J10" s="47" t="s">
        <v>11</v>
      </c>
      <c r="K10" s="47"/>
      <c r="L10" s="41"/>
      <c r="M10" s="44"/>
      <c r="N10" s="45"/>
    </row>
    <row r="11" spans="1:14" s="30" customFormat="1" ht="18.75" customHeight="1" thickBot="1">
      <c r="B11" s="29"/>
      <c r="D11" s="61"/>
      <c r="G11" s="31"/>
      <c r="K11" s="31"/>
      <c r="M11" s="29"/>
      <c r="N11" s="31"/>
    </row>
    <row r="12" spans="1:14" s="70" customFormat="1" ht="32.25" customHeight="1" thickBot="1">
      <c r="B12" s="71"/>
      <c r="G12" s="72"/>
      <c r="K12" s="72"/>
      <c r="M12" s="100" t="s">
        <v>12</v>
      </c>
      <c r="N12" s="101">
        <f>SUM(N15:N23)</f>
        <v>0</v>
      </c>
    </row>
    <row r="13" spans="1:14" s="30" customFormat="1" ht="18.75" customHeight="1">
      <c r="B13" s="29"/>
      <c r="D13" s="61"/>
      <c r="G13" s="31"/>
      <c r="K13" s="31"/>
      <c r="M13" s="29"/>
      <c r="N13" s="31"/>
    </row>
    <row r="14" spans="1:14" s="39" customFormat="1" ht="63">
      <c r="A14" s="1" t="s">
        <v>13</v>
      </c>
      <c r="B14" s="1" t="s">
        <v>14</v>
      </c>
      <c r="C14" s="1" t="s">
        <v>15</v>
      </c>
      <c r="D14" s="1"/>
      <c r="E14" s="1" t="s">
        <v>16</v>
      </c>
      <c r="F14" s="1" t="s">
        <v>17</v>
      </c>
      <c r="G14" s="2" t="s">
        <v>18</v>
      </c>
      <c r="H14" s="4" t="s">
        <v>19</v>
      </c>
      <c r="I14" s="3" t="s">
        <v>20</v>
      </c>
      <c r="J14" s="3" t="s">
        <v>21</v>
      </c>
      <c r="K14" s="4" t="s">
        <v>22</v>
      </c>
      <c r="L14" s="62" t="s">
        <v>23</v>
      </c>
      <c r="M14" s="63" t="s">
        <v>24</v>
      </c>
      <c r="N14" s="62" t="s">
        <v>25</v>
      </c>
    </row>
    <row r="15" spans="1:14" s="32" customFormat="1" ht="72" customHeight="1">
      <c r="A15" s="5" t="s">
        <v>26</v>
      </c>
      <c r="B15" s="6" t="s">
        <v>27</v>
      </c>
      <c r="C15" s="7"/>
      <c r="D15" s="64"/>
      <c r="E15" s="8" t="s">
        <v>28</v>
      </c>
      <c r="F15" s="9" t="s">
        <v>29</v>
      </c>
      <c r="G15" s="10">
        <v>349.99</v>
      </c>
      <c r="H15" s="11">
        <v>269.99</v>
      </c>
      <c r="I15" s="11">
        <f t="shared" ref="I15:I23" si="0">H15*0.05</f>
        <v>13.499500000000001</v>
      </c>
      <c r="J15" s="11">
        <f t="shared" ref="J15:J23" si="1">H15*0.07</f>
        <v>18.899300000000004</v>
      </c>
      <c r="K15" s="65">
        <v>6.56</v>
      </c>
      <c r="L15" s="66">
        <f>SUM(H15:K15)</f>
        <v>308.94880000000001</v>
      </c>
      <c r="M15" s="33"/>
      <c r="N15" s="69">
        <f>L15*M15</f>
        <v>0</v>
      </c>
    </row>
    <row r="16" spans="1:14" s="32" customFormat="1" ht="72" customHeight="1">
      <c r="A16" s="12" t="s">
        <v>30</v>
      </c>
      <c r="B16" s="13" t="s">
        <v>31</v>
      </c>
      <c r="C16" s="7"/>
      <c r="D16" s="64"/>
      <c r="E16" s="8" t="s">
        <v>32</v>
      </c>
      <c r="F16" s="9" t="s">
        <v>33</v>
      </c>
      <c r="G16" s="10">
        <v>169.99</v>
      </c>
      <c r="H16" s="11">
        <v>135.99</v>
      </c>
      <c r="I16" s="11">
        <f t="shared" si="0"/>
        <v>6.799500000000001</v>
      </c>
      <c r="J16" s="11">
        <f t="shared" si="1"/>
        <v>9.5193000000000012</v>
      </c>
      <c r="K16" s="65">
        <v>6.56</v>
      </c>
      <c r="L16" s="66">
        <f t="shared" ref="L16:L23" si="2">SUM(H16:K16)</f>
        <v>158.86880000000002</v>
      </c>
      <c r="M16" s="33"/>
      <c r="N16" s="69">
        <f t="shared" ref="N16:N23" si="3">L16*M16</f>
        <v>0</v>
      </c>
    </row>
    <row r="17" spans="1:14" s="32" customFormat="1" ht="72" customHeight="1">
      <c r="A17" s="12" t="s">
        <v>34</v>
      </c>
      <c r="B17" s="13" t="s">
        <v>35</v>
      </c>
      <c r="C17" s="7"/>
      <c r="D17" s="64"/>
      <c r="E17" s="8" t="s">
        <v>36</v>
      </c>
      <c r="F17" s="9" t="s">
        <v>33</v>
      </c>
      <c r="G17" s="10">
        <v>169.99</v>
      </c>
      <c r="H17" s="11">
        <v>135.99</v>
      </c>
      <c r="I17" s="11">
        <f t="shared" si="0"/>
        <v>6.799500000000001</v>
      </c>
      <c r="J17" s="11">
        <f t="shared" si="1"/>
        <v>9.5193000000000012</v>
      </c>
      <c r="K17" s="65">
        <v>6.56</v>
      </c>
      <c r="L17" s="66">
        <f t="shared" si="2"/>
        <v>158.86880000000002</v>
      </c>
      <c r="M17" s="33"/>
      <c r="N17" s="69">
        <f t="shared" si="3"/>
        <v>0</v>
      </c>
    </row>
    <row r="18" spans="1:14" s="32" customFormat="1" ht="94.5">
      <c r="A18" s="14" t="s">
        <v>37</v>
      </c>
      <c r="B18" s="6" t="s">
        <v>38</v>
      </c>
      <c r="C18" s="15"/>
      <c r="D18" s="67"/>
      <c r="E18" s="8" t="s">
        <v>39</v>
      </c>
      <c r="F18" s="9" t="s">
        <v>40</v>
      </c>
      <c r="G18" s="10">
        <v>99.99</v>
      </c>
      <c r="H18" s="11">
        <v>79.989999999999995</v>
      </c>
      <c r="I18" s="11">
        <f t="shared" si="0"/>
        <v>3.9994999999999998</v>
      </c>
      <c r="J18" s="11">
        <f t="shared" si="1"/>
        <v>5.5993000000000004</v>
      </c>
      <c r="K18" s="65">
        <v>0.84</v>
      </c>
      <c r="L18" s="66">
        <f t="shared" si="2"/>
        <v>90.428799999999995</v>
      </c>
      <c r="M18" s="33"/>
      <c r="N18" s="69">
        <f t="shared" si="3"/>
        <v>0</v>
      </c>
    </row>
    <row r="19" spans="1:14" s="32" customFormat="1" ht="94.5">
      <c r="A19" s="14" t="s">
        <v>41</v>
      </c>
      <c r="B19" s="16" t="s">
        <v>42</v>
      </c>
      <c r="C19" s="17"/>
      <c r="D19" s="68"/>
      <c r="E19" s="8" t="s">
        <v>43</v>
      </c>
      <c r="F19" s="18" t="s">
        <v>44</v>
      </c>
      <c r="G19" s="10">
        <v>149.99</v>
      </c>
      <c r="H19" s="11">
        <v>99.99</v>
      </c>
      <c r="I19" s="11">
        <f t="shared" si="0"/>
        <v>4.9995000000000003</v>
      </c>
      <c r="J19" s="11">
        <f t="shared" si="1"/>
        <v>6.9993000000000007</v>
      </c>
      <c r="K19" s="65">
        <v>0.84</v>
      </c>
      <c r="L19" s="66">
        <f t="shared" si="2"/>
        <v>112.8288</v>
      </c>
      <c r="M19" s="33"/>
      <c r="N19" s="69">
        <f t="shared" si="3"/>
        <v>0</v>
      </c>
    </row>
    <row r="20" spans="1:14" s="32" customFormat="1" ht="81" customHeight="1">
      <c r="A20" s="14" t="s">
        <v>45</v>
      </c>
      <c r="B20" s="16" t="s">
        <v>46</v>
      </c>
      <c r="C20" s="7"/>
      <c r="D20" s="64"/>
      <c r="E20" s="19" t="s">
        <v>47</v>
      </c>
      <c r="F20" s="18" t="s">
        <v>48</v>
      </c>
      <c r="G20" s="10">
        <v>699.99</v>
      </c>
      <c r="H20" s="11">
        <v>499.99</v>
      </c>
      <c r="I20" s="11">
        <f t="shared" si="0"/>
        <v>24.999500000000001</v>
      </c>
      <c r="J20" s="11">
        <f t="shared" si="1"/>
        <v>34.999300000000005</v>
      </c>
      <c r="K20" s="65">
        <v>0.84</v>
      </c>
      <c r="L20" s="66">
        <f t="shared" si="2"/>
        <v>560.82880000000011</v>
      </c>
      <c r="M20" s="33"/>
      <c r="N20" s="69">
        <f t="shared" si="3"/>
        <v>0</v>
      </c>
    </row>
    <row r="21" spans="1:14" s="32" customFormat="1" ht="81" customHeight="1">
      <c r="A21" s="20" t="s">
        <v>49</v>
      </c>
      <c r="B21" s="16" t="s">
        <v>50</v>
      </c>
      <c r="C21" s="17"/>
      <c r="D21" s="68"/>
      <c r="E21" s="19" t="s">
        <v>51</v>
      </c>
      <c r="F21" s="18" t="s">
        <v>52</v>
      </c>
      <c r="G21" s="10">
        <v>229.99</v>
      </c>
      <c r="H21" s="11">
        <v>169.99</v>
      </c>
      <c r="I21" s="11">
        <f t="shared" si="0"/>
        <v>8.4995000000000012</v>
      </c>
      <c r="J21" s="11">
        <f t="shared" si="1"/>
        <v>11.899300000000002</v>
      </c>
      <c r="K21" s="65">
        <v>0.84</v>
      </c>
      <c r="L21" s="66">
        <f t="shared" si="2"/>
        <v>191.22880000000004</v>
      </c>
      <c r="M21" s="33"/>
      <c r="N21" s="69">
        <f t="shared" si="3"/>
        <v>0</v>
      </c>
    </row>
    <row r="22" spans="1:14" s="27" customFormat="1" ht="110.25">
      <c r="A22" s="6" t="s">
        <v>53</v>
      </c>
      <c r="B22" s="6" t="s">
        <v>54</v>
      </c>
      <c r="C22" s="15"/>
      <c r="D22" s="67"/>
      <c r="E22" s="8" t="s">
        <v>55</v>
      </c>
      <c r="F22" s="9" t="s">
        <v>56</v>
      </c>
      <c r="G22" s="10">
        <v>209.99</v>
      </c>
      <c r="H22" s="11">
        <v>155.99</v>
      </c>
      <c r="I22" s="11">
        <f t="shared" si="0"/>
        <v>7.799500000000001</v>
      </c>
      <c r="J22" s="11">
        <f t="shared" si="1"/>
        <v>10.919300000000002</v>
      </c>
      <c r="K22" s="65">
        <v>0.42</v>
      </c>
      <c r="L22" s="66">
        <f t="shared" si="2"/>
        <v>175.12879999999998</v>
      </c>
      <c r="M22" s="34"/>
      <c r="N22" s="69">
        <f t="shared" si="3"/>
        <v>0</v>
      </c>
    </row>
    <row r="23" spans="1:14" s="27" customFormat="1" ht="78.75">
      <c r="A23" s="6" t="s">
        <v>57</v>
      </c>
      <c r="B23" s="6" t="s">
        <v>58</v>
      </c>
      <c r="C23" s="15"/>
      <c r="D23" s="67"/>
      <c r="E23" s="8" t="s">
        <v>59</v>
      </c>
      <c r="F23" s="9" t="s">
        <v>60</v>
      </c>
      <c r="G23" s="10">
        <v>229.99</v>
      </c>
      <c r="H23" s="11">
        <v>179.99</v>
      </c>
      <c r="I23" s="11">
        <f t="shared" si="0"/>
        <v>8.9995000000000012</v>
      </c>
      <c r="J23" s="11">
        <f t="shared" si="1"/>
        <v>12.599300000000001</v>
      </c>
      <c r="K23" s="65">
        <v>2.63</v>
      </c>
      <c r="L23" s="66">
        <f t="shared" si="2"/>
        <v>204.21880000000002</v>
      </c>
      <c r="M23" s="34"/>
      <c r="N23" s="69">
        <f t="shared" si="3"/>
        <v>0</v>
      </c>
    </row>
    <row r="24" spans="1:14" s="73" customFormat="1" ht="15.75">
      <c r="B24" s="74"/>
      <c r="D24" s="75"/>
      <c r="G24" s="76"/>
      <c r="K24" s="76"/>
      <c r="M24" s="74"/>
      <c r="N24" s="76"/>
    </row>
    <row r="25" spans="1:14" s="61" customFormat="1" ht="21.75" customHeight="1">
      <c r="A25" s="77" t="s">
        <v>61</v>
      </c>
      <c r="B25" s="78"/>
      <c r="C25" s="79"/>
      <c r="D25" s="79"/>
      <c r="E25" s="24" t="s">
        <v>62</v>
      </c>
      <c r="F25" s="24" t="s">
        <v>63</v>
      </c>
      <c r="G25" s="80"/>
      <c r="H25" s="79"/>
      <c r="I25" s="77" t="s">
        <v>64</v>
      </c>
      <c r="J25" s="79"/>
      <c r="K25" s="24"/>
      <c r="L25" s="79"/>
      <c r="M25" s="78"/>
      <c r="N25" s="80"/>
    </row>
    <row r="26" spans="1:14" s="61" customFormat="1" ht="21.75" customHeight="1">
      <c r="A26" s="81"/>
      <c r="B26" s="78"/>
      <c r="C26" s="79"/>
      <c r="D26" s="79"/>
      <c r="E26" s="24" t="s">
        <v>65</v>
      </c>
      <c r="F26" s="24" t="s">
        <v>66</v>
      </c>
      <c r="G26" s="81"/>
      <c r="H26" s="79"/>
      <c r="I26" s="24" t="s">
        <v>67</v>
      </c>
      <c r="J26" s="24"/>
      <c r="K26" s="80"/>
      <c r="L26" s="81"/>
      <c r="M26" s="78"/>
      <c r="N26" s="80"/>
    </row>
    <row r="27" spans="1:14" s="61" customFormat="1" ht="21.75" customHeight="1">
      <c r="A27" s="82"/>
      <c r="B27" s="78"/>
      <c r="C27" s="79"/>
      <c r="D27" s="79"/>
      <c r="E27" s="79"/>
      <c r="F27" s="79"/>
      <c r="G27" s="82"/>
      <c r="H27" s="79"/>
      <c r="I27" s="79"/>
      <c r="J27" s="79"/>
      <c r="K27" s="80"/>
      <c r="L27" s="79"/>
      <c r="M27" s="78"/>
      <c r="N27" s="80"/>
    </row>
    <row r="28" spans="1:14" s="86" customFormat="1" ht="21.75" customHeight="1">
      <c r="A28" s="77" t="s">
        <v>68</v>
      </c>
      <c r="B28" s="83"/>
      <c r="C28" s="24"/>
      <c r="D28" s="24"/>
      <c r="E28" s="24" t="s">
        <v>69</v>
      </c>
      <c r="F28" s="24"/>
      <c r="G28" s="84"/>
      <c r="H28" s="79"/>
      <c r="I28" s="84"/>
      <c r="J28" s="24"/>
      <c r="K28" s="24"/>
      <c r="L28" s="24"/>
      <c r="M28" s="83"/>
      <c r="N28" s="85"/>
    </row>
    <row r="29" spans="1:14" s="86" customFormat="1" ht="21.75" customHeight="1">
      <c r="A29" s="84"/>
      <c r="B29" s="83"/>
      <c r="C29" s="87" t="s">
        <v>70</v>
      </c>
      <c r="D29" s="24"/>
      <c r="E29" s="24" t="s">
        <v>71</v>
      </c>
      <c r="F29" s="84"/>
      <c r="G29" s="24"/>
      <c r="H29" s="81"/>
      <c r="I29" s="24"/>
      <c r="J29" s="24"/>
      <c r="K29" s="24"/>
      <c r="L29" s="24"/>
      <c r="M29" s="83"/>
      <c r="N29" s="85"/>
    </row>
    <row r="30" spans="1:14" s="86" customFormat="1" ht="21.75" customHeight="1">
      <c r="A30" s="84"/>
      <c r="B30" s="84"/>
      <c r="C30" s="87" t="s">
        <v>72</v>
      </c>
      <c r="D30" s="24"/>
      <c r="E30" s="24" t="s">
        <v>73</v>
      </c>
      <c r="F30" s="84"/>
      <c r="G30" s="24"/>
      <c r="H30" s="81"/>
      <c r="I30" s="24"/>
      <c r="J30" s="24"/>
      <c r="K30" s="24"/>
      <c r="L30" s="24"/>
      <c r="M30" s="83"/>
      <c r="N30" s="85"/>
    </row>
    <row r="31" spans="1:14" s="88" customFormat="1" ht="16.5">
      <c r="B31" s="89"/>
      <c r="D31" s="90"/>
      <c r="G31" s="91"/>
      <c r="K31" s="91"/>
      <c r="M31" s="89"/>
      <c r="N31" s="91"/>
    </row>
    <row r="32" spans="1:14" s="88" customFormat="1" ht="16.5">
      <c r="B32" s="89"/>
      <c r="D32" s="90"/>
      <c r="G32" s="91"/>
      <c r="K32" s="91"/>
      <c r="M32" s="89"/>
      <c r="N32" s="91"/>
    </row>
    <row r="33" spans="1:14" s="88" customFormat="1" ht="16.5">
      <c r="D33" s="90"/>
      <c r="G33" s="91"/>
      <c r="K33" s="91"/>
      <c r="M33" s="89"/>
      <c r="N33" s="91"/>
    </row>
    <row r="34" spans="1:14" s="88" customFormat="1" ht="16.5">
      <c r="D34" s="90"/>
      <c r="G34" s="91"/>
      <c r="K34" s="91"/>
      <c r="M34" s="89"/>
      <c r="N34" s="91"/>
    </row>
    <row r="35" spans="1:14" ht="16.5">
      <c r="A35" s="35"/>
      <c r="B35" s="36"/>
    </row>
  </sheetData>
  <sheetProtection password="CC3D" sheet="1"/>
  <mergeCells count="2">
    <mergeCell ref="C1:K1"/>
    <mergeCell ref="C2:K2"/>
  </mergeCells>
  <pageMargins left="0.7" right="0.7" top="0.25" bottom="0.25" header="0.3" footer="0.3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X</cp:lastModifiedBy>
  <cp:revision/>
  <dcterms:created xsi:type="dcterms:W3CDTF">2018-04-27T19:48:14Z</dcterms:created>
  <dcterms:modified xsi:type="dcterms:W3CDTF">2018-06-11T20:50:51Z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01C9A6E4A61D855F90680BDB22347091312BE532C6CD1DE5FEBF57BFBDC558E8DABD5CF3516C82F83A5C83F6AC48DC7756AB06D20F7C4AE5A22B3FB3C459C6610337A4AE0F5D67792E2A0A8C317608101D023E365D544860743FE61C07757305529C3BA0E80E38A96C7603DF46AD065EE481149EEF92463481B43C6B66689A0</vt:lpwstr>
  </property>
  <property fmtid="{D5CDD505-2E9C-101B-9397-08002B2CF9AE}" pid="3" name="Business Objects Context Information1">
    <vt:lpwstr>4B285FFCBDA9C90A8AD60209099E500D2A1F6E632C309FAC065F6523F597A0342DD21D1EE4D07D3771330C057409BBDD6F1AC9DA7B23EA81D88C41A41D22EF03C1EA6BF7668DB61C8BF2D03F912ECF5622344B0B88FEF4573D634031B366A4C0F05A9F99FBC2AD0AFBC643488A5D306805AB89FB44AA0672D924768B60C1F92</vt:lpwstr>
  </property>
  <property fmtid="{D5CDD505-2E9C-101B-9397-08002B2CF9AE}" pid="4" name="Business Objects Context Information2">
    <vt:lpwstr>C3BA7E38A68225C05D817C5127003D8F053DAC5CCD4BED75859E90820A48BC3EF687D4236BF172F8625A04CE8938E8CD4645E2E40EBF55F5E3F74F51BFEEA4DCB6191E5282FA52688922BFD2C570B5D23EC69877350005C9993CDAA202C185BC4944E9433A14A31CA44E93C3CB76290C22F08862345014DF2CAA86CCA7EE6CB</vt:lpwstr>
  </property>
  <property fmtid="{D5CDD505-2E9C-101B-9397-08002B2CF9AE}" pid="5" name="Business Objects Context Information3">
    <vt:lpwstr>5E3DFAFC6518BEC47F77267251217BF69234ED75DA8836580E166615D6A694223CD758DA50B7DA4F6D18AC6D53BEB2A04AFAA46E55C399A1C93E58F62AC03FB4714A82C86D406F861ACE73BEB8F783ACA4224C3B1FEBD1FFFFF573C390765D7AAEFE05A50BDAF52B4592F5569418F710B8AD6BA9B5CB7E252B08D16DC25F304</vt:lpwstr>
  </property>
  <property fmtid="{D5CDD505-2E9C-101B-9397-08002B2CF9AE}" pid="6" name="Business Objects Context Information4">
    <vt:lpwstr>D6A564CF8255449542EF8902D307952A4C81452130E4D7810B7FBB80BA30BBFDE53A9654E02C207A3EABA2CFD5AC4E2698F1A865ED9DF950634FAA2C8DF5A785EE8F3765128DBC952115F0F10D83E06377F5DCF4643DBAF6396B8BD4FBBB246EF18ED655E40588071E8F3B75A5FD1E9FBE3E559D901CBBE05E650CC774BE35B</vt:lpwstr>
  </property>
  <property fmtid="{D5CDD505-2E9C-101B-9397-08002B2CF9AE}" pid="7" name="Business Objects Context Information5">
    <vt:lpwstr>0CD5D71768E776BB9465786D5FBE9431292705B4597F2140FC59276F5434F6539A6C53B4485000554FA2A92B4939C9D5D6B37AD9896E23FC7C7A9E30E7282AEB76F880288D08FD92B87696A161D75B32613F7643A98AA12D8C9810DD3B78F6E75326BD0FCBCD66766EC291D296AD2B133198733C6164CB9E44C52EEA1A737B4</vt:lpwstr>
  </property>
  <property fmtid="{D5CDD505-2E9C-101B-9397-08002B2CF9AE}" pid="8" name="Business Objects Context Information6">
    <vt:lpwstr>14630CFA1F142EDF26B9FBB1C713AA56D8FB445A4433AB4CEB7831AFF5E64CD105198C272C25570B33ADF9E5D7940B4BE04607DC087CDB9A5F902D6BC454CC0A846F4B2F44413C59FD61A11FD2FC527EAD1DCB931F51372769FCE6847590430976C143BAF274FDA814377263477A1146159C23EAA0CEA7188D4D8FC30E19379</vt:lpwstr>
  </property>
  <property fmtid="{D5CDD505-2E9C-101B-9397-08002B2CF9AE}" pid="9" name="Business Objects Context Information7">
    <vt:lpwstr>0FB1745E017C43AEB224B673C86AD0273C080BF1B9184E50E4CA41B89E39DC0880C1C6B0A300BDB8B15E7360B48AAD726B8C8E084</vt:lpwstr>
  </property>
</Properties>
</file>